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ThisWorkbook"/>
  <mc:AlternateContent xmlns:mc="http://schemas.openxmlformats.org/markup-compatibility/2006">
    <mc:Choice Requires="x15">
      <x15ac:absPath xmlns:x15ac="http://schemas.microsoft.com/office/spreadsheetml/2010/11/ac" url="G:\Moj disk\TAJNIŠTVO\2026\Jednostvana nabava\Muški  wc na katu\"/>
    </mc:Choice>
  </mc:AlternateContent>
  <xr:revisionPtr revIDLastSave="0" documentId="13_ncr:1_{DE111632-8242-4EAC-8664-2C2F7C590146}" xr6:coauthVersionLast="47" xr6:coauthVersionMax="47" xr10:uidLastSave="{00000000-0000-0000-0000-000000000000}"/>
  <bookViews>
    <workbookView xWindow="-120" yWindow="-120" windowWidth="29040" windowHeight="15720" tabRatio="855" xr2:uid="{00000000-000D-0000-FFFF-FFFF00000000}"/>
  </bookViews>
  <sheets>
    <sheet name="TROŠKOVNIK" sheetId="1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59" i="13" l="1"/>
  <c r="D51" i="13" l="1"/>
  <c r="D43" i="13"/>
  <c r="F62" i="13"/>
</calcChain>
</file>

<file path=xl/sharedStrings.xml><?xml version="1.0" encoding="utf-8"?>
<sst xmlns="http://schemas.openxmlformats.org/spreadsheetml/2006/main" count="122" uniqueCount="72">
  <si>
    <t>R.br.</t>
  </si>
  <si>
    <t>Opis stavke</t>
  </si>
  <si>
    <t>Jed.</t>
  </si>
  <si>
    <t>Količina</t>
  </si>
  <si>
    <t>Ukupno (HRK)</t>
  </si>
  <si>
    <t>m2</t>
  </si>
  <si>
    <t>kom</t>
  </si>
  <si>
    <t>RADOVI UKUPNO:</t>
  </si>
  <si>
    <t>Popravak žbuke zidova na mjestima gdje je prethodno skinuta oštećena žbuka te na mjestima novo postavljenih elektro, vodovodnih i kanalizacijskih instalacija. U cijenu uračunati vrijednost svog osnovnog i pomoćnog
materijala i rada.</t>
  </si>
  <si>
    <t>m'</t>
  </si>
  <si>
    <t>PVC D110 mm</t>
  </si>
  <si>
    <t>PVC D50 mm</t>
  </si>
  <si>
    <t>Ispuštanje kompletne vode iz sustava grijanja, te ponovno puštanje vode i punjenje sustava nakon završetka radova te puštanje u probni pogon.</t>
  </si>
  <si>
    <t>kompl</t>
  </si>
  <si>
    <t>Izrada hidroizolacije zida kupaonice preko prethodno sanirane žbuke zidova nakon skidanja zidnih keramičkih pločica. Izolaciju izvesti na opranu i očišćenu podlogu. Hidroizolacija se sastoji od dva sloja visoko elastičnog dvokomponentnog cementnog morta
svaki debljine min. 2 mm. U prvi sloj se utisne alkalno otporna mrežica veličine oka 4-5 mm. Na mjestima dilatacija, spojeva okomitih i horizontalnih ploha, te odvoda treba ugraditi poliestersku gumiranu traku s alkalno otpornim filcem, kutne elemente i manžete.
Trake se međusobno lijepe posebnim ljepilom. Izolacija kao Maperelastic ili jednakovrijedan proizvod. U cijenu uračunati vrijednosti svog osnovnog i pomoćnog materijala i rada.
Obračun po m2 površine izvedene izolacije.</t>
  </si>
  <si>
    <t>Pribavljanje atesta o kvaliteti ugrađenog materijala.</t>
  </si>
  <si>
    <t>komplet</t>
  </si>
  <si>
    <t>Pranje i dezinfekcija cjevovoda.</t>
  </si>
  <si>
    <t>Pribavljanje atesta o kvaliteti vode za piće od radne organizacije koja je registrirana za tu vrstu posla.</t>
  </si>
  <si>
    <t>Otvaranje i zatvaranje poda i zida za vodovod i kanalizaciju unutar objekta. Stavka uključuje uklanjanje postojećeg estriha sa izvođenje kanala za nove instalacije, te ponovno zatvaranje istih. Zatvaranje se radi do pripreme za postavljenje novih keramičkih pločica. Obračun po m'</t>
  </si>
  <si>
    <t>Dobava i doprema materijala i izrada praga od aluminija. Elementi se ugrađuju u dužini otvora vrata na mjestu spoja postojećih slojeva poda i novih slojeva poda</t>
  </si>
  <si>
    <t>Dobava i montaža troslojnih aluminijsko-plastičnih cijevi izrađenih sukladno HRN EN ISO 21003-2:2008 i HRN EN ISO 21003-3:2008 sa spajanjem ˝press˝ spojnicama iz CW617N mesinga, za glavni razvod sanitarne hladne i tople vode (radni tlak do 10 bar i temperatura do 70°C). Stavka obuhvaća sve potrebne spojnice, redukcije, T-komade i potrebni pričvrsni i ovjesni materijal. Cijevi se isporučuju u palicama bez izolacije. Toplinsku izolaciju izvesti prema potrebi.</t>
  </si>
  <si>
    <t xml:space="preserve">d  20 x 2,0 mm (DN 15) </t>
  </si>
  <si>
    <t xml:space="preserve">d  26 x 3,0 mm (DN 20) </t>
  </si>
  <si>
    <t>u zidu i podu, vertikale</t>
  </si>
  <si>
    <t>Dobava i polaganje spojnih vodova - NHXMH-J 3x1.5 mm2</t>
  </si>
  <si>
    <t>Dobava i postava instalacionog prekidača
obični, 10A, P/Ž</t>
  </si>
  <si>
    <t>Dobava i postava instalacione cijevi Ø16 mm</t>
  </si>
  <si>
    <t xml:space="preserve">Dobava i postava instalacione kutije, Ø80 mm                                     </t>
  </si>
  <si>
    <t xml:space="preserve">Silikonski kit, vijci, tiple, elektrode za  zavarivanje i ostali sitni spojni i montažni pribor.                                         </t>
  </si>
  <si>
    <t xml:space="preserve">Ispitivanje instalacije i izdavanje izvješća o ispitivanju instalacije.      </t>
  </si>
  <si>
    <t>Dobava, transport i montaža PVC kanalizacijskih cijevi za sanitarnu odvodnju oblika postojanosti SN8. Način spajanja cijevi međusobno mora osiguravati trajno vodonepropusnost svih
spojeva u oba smjera, pod utjecajem vanjskog opterećenja. Uz cijevi nabaviti i dopremiti sav potreban spojni materijal i potrebne alate za montažu cijevi prema uputama proizvođača. Stavka uključuje i montažu faznih (spojnih) komada iz PVC-a.</t>
  </si>
  <si>
    <t>Ispitivanje kanalizacije na protočnost i vodonepropusnost.</t>
  </si>
  <si>
    <t>Dobava i montaža cijevnih kuglastih armatura izrađenih iz mesing CW617N sa ˝press˝ spojnim krajevima za višeslojne cijevi, za ugradnju u razvod sanitarne hladne i tople vode (radni tlak do 10 bar i temperatura do 70°C), na ulazima u grupe sanitarija.</t>
  </si>
  <si>
    <t xml:space="preserve">d  20x1,5 mm (DN 15) </t>
  </si>
  <si>
    <t xml:space="preserve">d  32x1,5 mm (DN 25) </t>
  </si>
  <si>
    <t>Ispitivanje vodovodne mreže na tlak  uz prisustvo nadzornog inženjera i napraviti zapisnik. Obračun se vrši po m’ ispitane cijevi.</t>
  </si>
  <si>
    <t>Demontaža i skidanje postojeće dotrajale vodovodne i kanalizacijske instalacije u kupaonicama. Radove izvodi kvalificirani radnik. Utovar, odvoz i istovar materijala na deponiju. Obračun po metru dužnom.</t>
  </si>
  <si>
    <t xml:space="preserve">Dobava, dostava potrebnog materijala i
opločenje podova sanitarnih prostora
keramičkim pločica. Opločenje podova
sanitarnih prostora gres pločicama I klase,
debljine d= 0,9mm, površinske mat obrade, nijansi i dimenzija po izboru i  odobrenju prije nabave od strane korisnika, investitora i stručnog nadzora. Otpornost na upijanje vode: &lt;0,5%, oznake protukliznosti R9. Pločice moraju imati certifikat za navedena svojstva. Postava pločica fuga na fugu sa izvedbom dilatacijskih spojeva, a sve ostalo prema nacrtima, detaljima i uputstvima proizvođača. Stavka obuhvaća dobavu i postavu kvalitetnog fleksibilnog ljepila za pločice obogaćeno silikatnim vlaknima za snagu koji omogućuje fleksibilni ljepljiv spoj i izbjegava unutarnji lom na kritičnim podlogama. Ljepilo je na bazi cementa sa mineralnim puniocima, sintetičkim aditivima i silikatnim (staklenim) vlaknima. Ljepilo se nanosi nazubljenom gletericom na podlogu i treba pokriti najmanje 65% stražnje strane pločica. Potrošnja fugirne mase cca 0,5 kg/m2 ovisno o dimenziji pločica i širini fuge. Pod se izvodi u padu prema sifonu u svim prostorijama gdje su sifoni ugrađeni. Stavka uključuje sav rad, pribor, alat i materijal do potpune funkcionalnosti. Obračun vršiti po m2 izvedenih površina podne obloge. </t>
  </si>
  <si>
    <t xml:space="preserve">Dobava, dostava potrebnog materijala i
opločenje zidova sanitarnih prostora
keramičkim pločica. Opločenje zidova
sanitarnih prostora gres pločicama I klase
nijansi i dimenzija po izboru korisnika, investitora i nadzornog inženjera (prije polaganja obaveza izvođača je pokazati uzorke pločica nadzornom inženjeru). Otpornost na upijanje vode: &lt;0,5%. Pločice moraju imati certifikat za navedena svojstva. Postava pločica fuga na fugu sa svim potrebnim kutnim profilima, a sve ostalo prema nacrtima, detaljima i uputstvima proizvođača. Stavka obuhvaća dobavu i postavu kvalitetnog fleksibilnog ljepila za pločice obogaćeno silikatnim vlaknima za snagu koji omogućuje fleksibilni ljepljiv spoj i izbjegava unutarnji lom na kritičnim podlogama. Ljepilo je na bazi cementa sa mineralnim puniocima, sintetičkim aditivima i silikatnim (staklenim) vlaknima. Ljepilo se nanosi nazubljenom gletericom na podlogu i treba pokriti najmanje 65% stražnje strane pločica.  Potrošnja fugirne mase cca 0,5 kg/m2 ovisno o dimenziji pločica i širini fuge. Visina opločenja  je 150 cm ili 200 cm (kao postojeće). Stavka uključuje sav rad, pribor, alat i materijal do potpune funkcionalnosti. Obračun vršiti po m2 izvedenih površina zidne obloge. </t>
  </si>
  <si>
    <t>Podni slivnik za ugradnju u kupaonice sa sigurnosnim zaporom mirisa. Nasadnik 100x100 mm okretno i visinski prilagodljiv, čep, rešetka od plemenitog čelika, brtvena prirubnica, sifon se može izvaditi, dotok DN40, odvodna cijev s kugličnim zglobom. Visina zaporne vode 30 mm, klasa građevinskog materijala K=300 kg, učinak odvoda kod visine uspora 10 mm 0,33 l/s, učinak odvoda kod visine uspora 20 mm 0,4 l/s. Učinak odvoda može se postići samo sa nasadnikom sadržanim u opsegu isporuke. Učinak odvoda prema DIN EN 1253. Model 4936.2., s prirubnicom s brtvom, podesiv po visini, sa
sifonom od polietilena sa rešetkom od
kromiranog čeličnog lima. Prije nabave potrebno odobrenje od korisnika, investitora i nadzornog inženjera. Obračun po kom.</t>
  </si>
  <si>
    <t>Stropna svjetiljka
Dimenzije: 1277x145x101mm.
Izvor svjetlosti : LED snage 48W.
Korisni svjetlosni tok svjetiljke : 5500 lm
Kućište izrađeno od polikarbonata, polikarbonatni difuzor.
Temperatura boje svijetla : 3000K
Optika : polikarbonatni difuzor
Stupanj IP zaštite : IP65 
Prema izboru naručitelja. Obračun po kom.</t>
  </si>
  <si>
    <t>Dobava i montaža nadžbuknog vodokotlića za ispiranje (sa 5 godina garancije na kotlić, ulivni/izlivni ventil i svu pripadajuću opremu), priključnim armiranim fleksibilnim crijevom i ispirnom plastičnom cijevi, te učvršćenjem i fugiranjem. Prije nabave potrebno odobrenje od korisnika, investitora i nadzornog inženjera. Obračun po kom.</t>
  </si>
  <si>
    <t>Dobava i montaža standardne WC daske sa poklopcem od kvalitetne plastike, drva ili mješavine materijala  (inox panti). Stavka uključuje sav rad, materijal i stroj potrebni za potpuno dovršenje stavke. Prije nabave potrebno odobrenje od korisnika, investitora i nadzornog inženjera. Obračun po kom.</t>
  </si>
  <si>
    <t>WC-školjka standardna od bijele fajanse sa podnim izljevom. Stavka uključuje sav rad, materijal i stroj potrebni za potpuno dovršenje stavke. Prije nabave potrebno odobrenje od korisnika, investitora i nadzornog inženjera. Obračun po kom.</t>
  </si>
  <si>
    <t>Završno fino čišćenje objekta nakon izvedenih svih radova. Obračun po kompletu.</t>
  </si>
  <si>
    <t>Zaštita podova prostorija, prolaza, otvora i stolarije u toku građevinskih radova najlonom za unutarnje i vanjske radove (100my). Obračun po m2.</t>
  </si>
  <si>
    <t>Demontaža (skidanje) završene obloge poda od keramičkih pločica u prostoru kupaonice. Utovar, odvoz i istovar na deponiju. Obračun po m2 srušene obloge od keramičkih pločica.</t>
  </si>
  <si>
    <t>Bojanje stropova disperzivnom bojom u dva sloja u tonu i nijansi po izboru korisnika, investitora i projektanta. Sve površine potrebno je prije boljanja dobro otprašiti i premazati impegnacijskim premazom. Rad se vrši na visini od 4m. U cijenu uključiti sav materijal, pripremne i pomoćne radove, radne skele i sl.</t>
  </si>
  <si>
    <t>Demontaža sanitarne opreme u kupaonici. Radove izvodi kvalificirani radnik. Utovar, odvoz
i istovar materijala na deponiju. Obračun po
jedinici opreme.</t>
  </si>
  <si>
    <t>Otucanje žbuke zidova na mjestima oštećenja ili
dotrajalosti postojeće žbuke. Žbuka se ne otucava na mjestima gdje je potpuno "zdrava" (bez pukotina i čvrsto sljubljena na konstrukciju. Površine za otucanje mora odobriti nadzorni inženjer. Utovar, odvoz i istovar na deponiju. Obračun po m2 otučene žbuke.</t>
  </si>
  <si>
    <t>Zidarska i ličilačka obrada špaleta nakon izrade otvora u zidu za buduću monažu vrata. Stavka uključuje obradu špaleta u produžnom mortu uz prethodno nabacivanje cementnog šprica, te ličilačku obradu gletanjem i ličenjem do potpune gotovosti. Stavka uključuje sav potreban rad, materijal i strojeve za potpuno dovršenje stavke. Obračun po m'.</t>
  </si>
  <si>
    <t>Demontaža postojećih rasvjetnih tijela unutar kupaonice. Stavka uključuje sav rad, materijal i stroj potreban za potpuno dovršenje stavke uključujući  odvoz materijala na deponiju. Uključuje i demontažu električnih instalacija gdje neće biti potrebne u budućem rasporedu kupaonica. Obračun po kom.</t>
  </si>
  <si>
    <t>Sanitarno ogledalo od kristalnog stakla. Komplet sa priborom za montažu. vel 60x40 cm. Prije nabave potrebno odobrenje od korisnika, investitora i nadzornog inženjera. Stavka uključuje nabavu, dovoz i montažu, te sav rad, materijal i dodatni pribor potrebni za potpuno dovršenje stavke. Obračun po kom.</t>
  </si>
  <si>
    <t>Demontaža i ponovna montaža postojećeg radijatora u kupaonici radi izvođenja keramičkih i soboslikarskih radova. Stavka uključuje sav rad, materijal i stroj potrebni za demontažu radijatora te ponovnu montažu do potpune funkcionalnosti. Obračun po kom.</t>
  </si>
  <si>
    <t>Nabava, dovoz i montaža jednoručne miješajuće slavine, kućište dvodjelno od bakrene legure, niklovano, samobrtveno vreteno, brtveni elementi od teflona ili jedankovrijednih materijala, za ugradnju u umivaonik (sa 5 godina garancije). Ugradbena dužina: prema normi. Prije nabave potrebno odobrenje od korisnika, investitora i nadzornog inženjera. Stavka uključuje sav rad, mtaerijal i stroj potrebni za potpunu funkcionalnost. Obračun po kom.</t>
  </si>
  <si>
    <t>Rušenje postojećih pregradnih zidova između wc-a uključujući pregradne zidove kraj pisoara. Stavka uključuje sav rad, materijal i stroj potreban za potpuno dovršenje stavke uključujući  odvoz materijala na deponiju. Obračun po m2.</t>
  </si>
  <si>
    <t>Demontaža postojećij vrata u pregradnih zidovima, zajedno sa svim dovratnicima i sl. Stavka uključuje sav rad, materijal i stroj potreban za potpuno dovršenje stavke uključujući  odvoz materijala na deponiju. Obračun po kom.</t>
  </si>
  <si>
    <t>Skidanje zidnih keramičkih pločica u prostorima kupaonica. Utovar, odvoz i istovar materijala na deponiju. Obračun po m2 skinutih zidnih
keramičkih pločica.</t>
  </si>
  <si>
    <t>Dobava materijala i izvedba hidroizolacijskog sustava na podu  dvokomponentnim visoko fleksibilnim cementnim mortom.
Karakteristike materijala: polimercementna hidroizolacija koja zadovoljava normu EN 14891 i EN 1504-2. Izvedba u dva sloja ukupne debljine min 2 mm s time da se u prvi sloj utisne mrežica od alkalno otpornih staklenih vlakana veličine okna 4 x 4,5 mm. Na mjestima dilatacijskih fuga, spojeva između vodoravnih i okomitih površina te odvoda, potrebno je ugraditi gumiranu poliestersku traku s alkalno otpornim filcem, kutne elemente i manžete sukladno odabranom tipu hidroizolacije. Stavka uključuje pripremu podloge brušenjem i čišćenje podloge sve prema uputi proizvođača hidroizolacije. Obračun po m2 površine izvedene izolacije.</t>
  </si>
  <si>
    <t>Bojanje unutarnjih zidova disperzivnom bojom, u dva sloja u tonu i nijansi po izboru korisnika, investitora i projektanta. Prije nanošenja boje sve površine potrebno je dobro otprašiti i premazati impregnacijskim premazom. U cijenu uključiti sav materijal, pripremne i pomoćne radove, radne skele i sl.</t>
  </si>
  <si>
    <t>Nabava, dovoz i montaža umivaonika standardnog od bijele fajanse sa preljevom, izljevom i rupom za slavinu. Komplet sa poniklovanim sifonom i držačima. Prije nabave potrebno odobrenje od korisnika, investitora i nadzornog inženjera. Stavka uključuje sav rad, materijal i stroj potrebni za potpunu funkcionalnost. Dimenzije 600x500mm (±5%). Obračun po kom.</t>
  </si>
  <si>
    <t>Kutni zaporni ventil za priključak sanitarnih
uređaja, kućište dvodijelno od bakrene legure,
niklovano, samobrtveno vreteno, brtveni elementi od teflona ili jedankovrijednih materijala (sa 5 godina garancije). Uključivo niklovanu rozetu, gume i fleksibilne cijevi. Prije nabave potrebno odobrenje od korisnika, investitora i nadzornog inženjera. Obračun po kom.</t>
  </si>
  <si>
    <t>Jed. Cijena (EUR)</t>
  </si>
  <si>
    <t>Izrada kabina za sanitarne čvorove širine 85-90 cm, visine 200cm i montaža sa kompletnim materijalom (okov,vijci i nogice od inoxa, zaštita za prste). Kabine se rade od HPL compact ploča otpornih na udarce, utjecaj vode i kemikalija. Obračun po kom.</t>
  </si>
  <si>
    <t>Pažljivo probijanje AB konstrukcijr radi i zamjene priključaka WC školjki, te sanacija nakon izvođenja radova</t>
  </si>
  <si>
    <t>kpl</t>
  </si>
  <si>
    <t>Dobava i montaža pisoara u bijeloj boji sve komplet gotovo i funkcionalno sadrži:
- zidni pisoar od bijele fajanse s ugradbenim sifonom uključivši i montažni pribor,
- tipka za ručno aktiviranje ispiranja,
- uzidni kuglasti ventil ø 15 mm s kromiranom kapom i rozetom,
- sav potreban pribor za spoj na odvod, dovod i za montažu. Obračun po kom.</t>
  </si>
  <si>
    <t>Izrada plivajućeg armiranog cementnog estriha debljine 5-6 cm u padu prema podnim odvodima. Estrih armirati armaturnim vlaknima. Gornja površina estriha mora biti završno obrađena i u potpunosti pripremljena za postavu keramike. Obračun po m2 površine.</t>
  </si>
  <si>
    <t>Dobava i montaža električnog bojlera 50 litara uključujući sva potreban materijal</t>
  </si>
  <si>
    <t>Nabava, dovoz i izrada pregradne stranice za pisoare i montaža sa kompletnim materijalom (okov, vijci i sl.). Stranice se rade od HPL compact ploča otpornih na udarce, utjecaj vode i kemikalija. Dimenzije pregrade 40x70cm (±5%) Obračun po kom.</t>
  </si>
  <si>
    <t>OSNOVNA ŠKOLA PETRA PRERADOVIĆA, ZAPOLJSKA 32, ZAGREB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</si>
</sst>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A]General"/>
  </numFmts>
  <fonts count="10">
    <font>
      <sz val="11"/>
      <color theme="1"/>
      <name val="Calibri"/>
      <family val="2"/>
      <charset val="238"/>
      <scheme val="minor"/>
    </font>
    <font>
      <b/>
      <sz val="10"/>
      <name val="Arial"/>
      <family val="2"/>
      <charset val="238"/>
    </font>
    <font>
      <b/>
      <sz val="11"/>
      <name val="Arial"/>
      <family val="2"/>
      <charset val="238"/>
    </font>
    <font>
      <sz val="10"/>
      <name val="Arial"/>
      <family val="2"/>
      <charset val="238"/>
    </font>
    <font>
      <sz val="11"/>
      <name val="Calibri"/>
      <family val="2"/>
      <charset val="238"/>
      <scheme val="minor"/>
    </font>
    <font>
      <sz val="10"/>
      <name val="Arial"/>
      <family val="2"/>
    </font>
    <font>
      <sz val="10"/>
      <name val="Arial"/>
      <charset val="134"/>
    </font>
    <font>
      <sz val="10"/>
      <color rgb="FF000000"/>
      <name val="Arial"/>
      <family val="2"/>
    </font>
    <font>
      <sz val="8"/>
      <name val="Calibri"/>
      <family val="2"/>
      <charset val="238"/>
      <scheme val="minor"/>
    </font>
    <font>
      <u/>
      <sz val="11"/>
      <color theme="10"/>
      <name val="Calibri"/>
      <family val="2"/>
      <charset val="238"/>
      <scheme val="minor"/>
    </font>
  </fonts>
  <fills count="2">
    <fill>
      <patternFill patternType="none"/>
    </fill>
    <fill>
      <patternFill patternType="gray125"/>
    </fill>
  </fills>
  <borders count="11">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s>
  <cellStyleXfs count="3">
    <xf numFmtId="0" fontId="0" fillId="0" borderId="0"/>
    <xf numFmtId="0" fontId="5" fillId="0" borderId="0"/>
    <xf numFmtId="0" fontId="9" fillId="0" borderId="0" applyNumberFormat="0" applyFill="0" applyBorder="0" applyAlignment="0" applyProtection="0"/>
  </cellStyleXfs>
  <cellXfs count="36">
    <xf numFmtId="0" fontId="0" fillId="0" borderId="0" xfId="0"/>
    <xf numFmtId="0" fontId="4" fillId="0" borderId="0" xfId="0" applyFont="1"/>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1" fontId="1" fillId="0" borderId="2" xfId="0" applyNumberFormat="1" applyFont="1" applyBorder="1" applyAlignment="1">
      <alignment horizontal="center" vertical="center" wrapText="1"/>
    </xf>
    <xf numFmtId="2" fontId="3" fillId="0" borderId="2" xfId="0" applyNumberFormat="1" applyFont="1" applyBorder="1" applyAlignment="1">
      <alignment horizontal="right" wrapText="1"/>
    </xf>
    <xf numFmtId="2" fontId="3" fillId="0" borderId="3" xfId="0" applyNumberFormat="1" applyFont="1" applyBorder="1" applyAlignment="1">
      <alignment horizontal="right" wrapText="1"/>
    </xf>
    <xf numFmtId="0" fontId="5" fillId="0" borderId="1" xfId="0" applyFont="1" applyBorder="1" applyAlignment="1">
      <alignment horizontal="center" vertical="top" wrapText="1"/>
    </xf>
    <xf numFmtId="0" fontId="3" fillId="0" borderId="2" xfId="0" applyFont="1" applyBorder="1" applyAlignment="1">
      <alignment horizontal="justify" vertical="top" wrapText="1"/>
    </xf>
    <xf numFmtId="0" fontId="3" fillId="0" borderId="2" xfId="0" applyFont="1" applyBorder="1" applyAlignment="1" applyProtection="1">
      <alignment horizontal="center"/>
      <protection locked="0"/>
    </xf>
    <xf numFmtId="2" fontId="3" fillId="0" borderId="2" xfId="0" applyNumberFormat="1" applyFont="1" applyBorder="1" applyAlignment="1" applyProtection="1">
      <alignment horizontal="right"/>
      <protection hidden="1"/>
    </xf>
    <xf numFmtId="0" fontId="6" fillId="0" borderId="2" xfId="0" applyFont="1" applyBorder="1" applyAlignment="1">
      <alignment vertical="top" wrapText="1"/>
    </xf>
    <xf numFmtId="2" fontId="3" fillId="0" borderId="2" xfId="0" applyNumberFormat="1" applyFont="1" applyBorder="1" applyAlignment="1" applyProtection="1">
      <alignment horizontal="right"/>
      <protection locked="0"/>
    </xf>
    <xf numFmtId="0" fontId="9" fillId="0" borderId="0" xfId="2" applyFill="1"/>
    <xf numFmtId="2" fontId="4" fillId="0" borderId="0" xfId="0" applyNumberFormat="1" applyFont="1" applyAlignment="1">
      <alignment horizontal="right"/>
    </xf>
    <xf numFmtId="0" fontId="3" fillId="0" borderId="2" xfId="0" applyFont="1" applyBorder="1" applyAlignment="1">
      <alignment horizontal="justify" wrapText="1"/>
    </xf>
    <xf numFmtId="164" fontId="7" fillId="0" borderId="2" xfId="0" applyNumberFormat="1" applyFont="1" applyBorder="1" applyAlignment="1" applyProtection="1">
      <alignment horizontal="justify" vertical="top"/>
      <protection locked="0"/>
    </xf>
    <xf numFmtId="164" fontId="7" fillId="0" borderId="2" xfId="0" applyNumberFormat="1" applyFont="1" applyBorder="1" applyAlignment="1" applyProtection="1">
      <alignment horizontal="justify" vertical="top" wrapText="1"/>
      <protection locked="0"/>
    </xf>
    <xf numFmtId="0" fontId="0" fillId="0" borderId="2" xfId="0" applyBorder="1"/>
    <xf numFmtId="0" fontId="6" fillId="0" borderId="2" xfId="0" applyFont="1" applyBorder="1" applyAlignment="1">
      <alignment horizontal="left" vertical="center" wrapText="1"/>
    </xf>
    <xf numFmtId="0" fontId="5" fillId="0" borderId="2" xfId="0" applyFont="1" applyBorder="1" applyAlignment="1">
      <alignment horizontal="left" vertical="center" wrapText="1"/>
    </xf>
    <xf numFmtId="0" fontId="5" fillId="0" borderId="2" xfId="0" applyFont="1" applyBorder="1" applyAlignment="1">
      <alignment horizontal="left" vertical="top" wrapText="1"/>
    </xf>
    <xf numFmtId="49" fontId="5" fillId="0" borderId="2" xfId="1" applyNumberFormat="1" applyBorder="1" applyAlignment="1">
      <alignment horizontal="justify" vertical="center"/>
    </xf>
    <xf numFmtId="49" fontId="5" fillId="0" borderId="2" xfId="1" applyNumberFormat="1" applyBorder="1" applyAlignment="1">
      <alignment horizontal="justify" vertical="center" wrapText="1"/>
    </xf>
    <xf numFmtId="49" fontId="6" fillId="0" borderId="2" xfId="0" applyNumberFormat="1" applyFont="1" applyBorder="1" applyAlignment="1">
      <alignment wrapText="1"/>
    </xf>
    <xf numFmtId="49" fontId="3" fillId="0" borderId="4" xfId="0" applyNumberFormat="1" applyFont="1" applyBorder="1" applyAlignment="1" applyProtection="1">
      <alignment horizontal="right" vertical="center"/>
      <protection locked="0"/>
    </xf>
    <xf numFmtId="4" fontId="4" fillId="0" borderId="5" xfId="0" applyNumberFormat="1" applyFont="1" applyBorder="1" applyAlignment="1" applyProtection="1">
      <alignment horizontal="right"/>
      <protection hidden="1"/>
    </xf>
    <xf numFmtId="49" fontId="3" fillId="0" borderId="0" xfId="0" applyNumberFormat="1" applyFont="1" applyAlignment="1">
      <alignment horizontal="left" vertical="top" wrapText="1"/>
    </xf>
    <xf numFmtId="0" fontId="3" fillId="0" borderId="10" xfId="0" applyFont="1" applyBorder="1" applyAlignment="1">
      <alignment horizontal="justify" vertical="top" wrapText="1"/>
    </xf>
    <xf numFmtId="0" fontId="3" fillId="0" borderId="10" xfId="0" applyFont="1" applyBorder="1" applyAlignment="1" applyProtection="1">
      <alignment horizontal="center"/>
      <protection locked="0"/>
    </xf>
    <xf numFmtId="2" fontId="3" fillId="0" borderId="10" xfId="0" applyNumberFormat="1" applyFont="1" applyBorder="1" applyAlignment="1" applyProtection="1">
      <alignment horizontal="right"/>
      <protection hidden="1"/>
    </xf>
    <xf numFmtId="4" fontId="3" fillId="0" borderId="10" xfId="0" applyNumberFormat="1" applyFont="1" applyBorder="1" applyAlignment="1">
      <alignment horizontal="right"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3" fillId="0" borderId="9" xfId="0" applyFont="1" applyBorder="1" applyAlignment="1" applyProtection="1">
      <alignment horizontal="right" vertical="center"/>
      <protection locked="0"/>
    </xf>
  </cellXfs>
  <cellStyles count="3">
    <cellStyle name="Hiperveza" xfId="2" builtinId="8"/>
    <cellStyle name="Normal 2" xfId="1" xr:uid="{401B7FD8-2EC1-4F1F-A463-AD2A6B048854}"/>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D4134-4801-4C15-A81F-970E0A635CCC}">
  <dimension ref="A1:G62"/>
  <sheetViews>
    <sheetView tabSelected="1" topLeftCell="A4" zoomScale="85" zoomScaleNormal="85" workbookViewId="0">
      <selection activeCell="Q7" sqref="Q7"/>
    </sheetView>
  </sheetViews>
  <sheetFormatPr defaultColWidth="9.140625" defaultRowHeight="15"/>
  <cols>
    <col min="1" max="1" width="6.7109375" style="1" customWidth="1"/>
    <col min="2" max="2" width="41.140625" style="1" customWidth="1"/>
    <col min="3" max="3" width="7.7109375" style="1" customWidth="1"/>
    <col min="4" max="4" width="9.7109375" style="1" customWidth="1"/>
    <col min="5" max="5" width="10.28515625" style="14" customWidth="1"/>
    <col min="6" max="6" width="10.7109375" style="14" customWidth="1"/>
    <col min="7" max="16384" width="9.140625" style="1"/>
  </cols>
  <sheetData>
    <row r="1" spans="1:6">
      <c r="A1" s="32" t="s">
        <v>71</v>
      </c>
      <c r="B1" s="33"/>
      <c r="C1" s="33"/>
      <c r="D1" s="33"/>
      <c r="E1" s="33"/>
      <c r="F1" s="34"/>
    </row>
    <row r="2" spans="1:6" ht="26.25">
      <c r="A2" s="2" t="s">
        <v>0</v>
      </c>
      <c r="B2" s="3" t="s">
        <v>1</v>
      </c>
      <c r="C2" s="3" t="s">
        <v>2</v>
      </c>
      <c r="D2" s="4" t="s">
        <v>3</v>
      </c>
      <c r="E2" s="5" t="s">
        <v>63</v>
      </c>
      <c r="F2" s="6" t="s">
        <v>4</v>
      </c>
    </row>
    <row r="3" spans="1:6" ht="51">
      <c r="A3" s="7">
        <v>1</v>
      </c>
      <c r="B3" s="8" t="s">
        <v>47</v>
      </c>
      <c r="C3" s="9" t="s">
        <v>5</v>
      </c>
      <c r="D3" s="10">
        <v>13.5</v>
      </c>
      <c r="E3" s="5"/>
      <c r="F3" s="6"/>
    </row>
    <row r="4" spans="1:6" ht="63.75">
      <c r="A4" s="7">
        <v>2</v>
      </c>
      <c r="B4" s="8" t="s">
        <v>58</v>
      </c>
      <c r="C4" s="9" t="s">
        <v>5</v>
      </c>
      <c r="D4" s="10">
        <v>38</v>
      </c>
      <c r="E4" s="5"/>
      <c r="F4" s="6"/>
    </row>
    <row r="5" spans="1:6" ht="51">
      <c r="A5" s="7">
        <v>3</v>
      </c>
      <c r="B5" s="8" t="s">
        <v>49</v>
      </c>
      <c r="C5" s="9" t="s">
        <v>6</v>
      </c>
      <c r="D5" s="10">
        <v>9</v>
      </c>
      <c r="E5" s="5"/>
      <c r="F5" s="6"/>
    </row>
    <row r="6" spans="1:6" ht="69.599999999999994" customHeight="1">
      <c r="A6" s="7">
        <v>4</v>
      </c>
      <c r="B6" s="8" t="s">
        <v>56</v>
      </c>
      <c r="C6" s="9" t="s">
        <v>5</v>
      </c>
      <c r="D6" s="10">
        <v>11</v>
      </c>
      <c r="E6" s="5"/>
      <c r="F6" s="6"/>
    </row>
    <row r="7" spans="1:6" ht="69.599999999999994" customHeight="1">
      <c r="A7" s="7">
        <v>5</v>
      </c>
      <c r="B7" s="8" t="s">
        <v>57</v>
      </c>
      <c r="C7" s="9" t="s">
        <v>6</v>
      </c>
      <c r="D7" s="10">
        <v>7</v>
      </c>
      <c r="E7" s="5"/>
      <c r="F7" s="6"/>
    </row>
    <row r="8" spans="1:6" ht="99" customHeight="1">
      <c r="A8" s="7">
        <v>6</v>
      </c>
      <c r="B8" s="8" t="s">
        <v>50</v>
      </c>
      <c r="C8" s="9" t="s">
        <v>5</v>
      </c>
      <c r="D8" s="10">
        <v>40</v>
      </c>
      <c r="E8" s="5"/>
      <c r="F8" s="6"/>
    </row>
    <row r="9" spans="1:6" ht="72" customHeight="1">
      <c r="A9" s="7">
        <v>7</v>
      </c>
      <c r="B9" s="8" t="s">
        <v>37</v>
      </c>
      <c r="C9" s="9" t="s">
        <v>9</v>
      </c>
      <c r="D9" s="10">
        <v>40</v>
      </c>
      <c r="E9" s="5"/>
      <c r="F9" s="6"/>
    </row>
    <row r="10" spans="1:6" ht="99" customHeight="1">
      <c r="A10" s="7">
        <v>8</v>
      </c>
      <c r="B10" s="8" t="s">
        <v>19</v>
      </c>
      <c r="C10" s="9" t="s">
        <v>9</v>
      </c>
      <c r="D10" s="10">
        <v>30</v>
      </c>
      <c r="E10" s="5"/>
      <c r="F10" s="6"/>
    </row>
    <row r="11" spans="1:6" ht="48" customHeight="1">
      <c r="A11" s="7">
        <v>9</v>
      </c>
      <c r="B11" s="8" t="s">
        <v>65</v>
      </c>
      <c r="C11" s="9" t="s">
        <v>66</v>
      </c>
      <c r="D11" s="10">
        <v>1</v>
      </c>
      <c r="E11" s="5"/>
      <c r="F11" s="6"/>
    </row>
    <row r="12" spans="1:6" ht="99" customHeight="1">
      <c r="A12" s="7">
        <v>10</v>
      </c>
      <c r="B12" s="8" t="s">
        <v>52</v>
      </c>
      <c r="C12" s="9" t="s">
        <v>6</v>
      </c>
      <c r="D12" s="10">
        <v>3</v>
      </c>
      <c r="E12" s="5"/>
      <c r="F12" s="6"/>
    </row>
    <row r="13" spans="1:6" ht="99" customHeight="1">
      <c r="A13" s="7">
        <v>11</v>
      </c>
      <c r="B13" s="27" t="s">
        <v>68</v>
      </c>
      <c r="C13" s="9" t="s">
        <v>5</v>
      </c>
      <c r="D13" s="10">
        <v>13.5</v>
      </c>
      <c r="E13" s="5"/>
      <c r="F13" s="6"/>
    </row>
    <row r="14" spans="1:6" ht="229.5">
      <c r="A14" s="7">
        <v>12</v>
      </c>
      <c r="B14" s="11" t="s">
        <v>59</v>
      </c>
      <c r="C14" s="9" t="s">
        <v>5</v>
      </c>
      <c r="D14" s="10">
        <v>14</v>
      </c>
      <c r="E14" s="12"/>
      <c r="F14" s="6"/>
    </row>
    <row r="15" spans="1:6" ht="224.25" customHeight="1">
      <c r="A15" s="7">
        <v>13</v>
      </c>
      <c r="B15" s="8" t="s">
        <v>14</v>
      </c>
      <c r="C15" s="9" t="s">
        <v>5</v>
      </c>
      <c r="D15" s="10">
        <v>36</v>
      </c>
      <c r="E15" s="12"/>
      <c r="F15" s="6"/>
    </row>
    <row r="16" spans="1:6" ht="369.75">
      <c r="A16" s="7">
        <v>14</v>
      </c>
      <c r="B16" s="8" t="s">
        <v>38</v>
      </c>
      <c r="C16" s="9" t="s">
        <v>5</v>
      </c>
      <c r="D16" s="10">
        <v>14</v>
      </c>
      <c r="E16" s="12"/>
      <c r="F16" s="6"/>
    </row>
    <row r="17" spans="1:7" ht="369.75">
      <c r="A17" s="7">
        <v>15</v>
      </c>
      <c r="B17" s="8" t="s">
        <v>39</v>
      </c>
      <c r="C17" s="9" t="s">
        <v>5</v>
      </c>
      <c r="D17" s="10">
        <v>44</v>
      </c>
      <c r="E17" s="12"/>
      <c r="F17" s="6"/>
    </row>
    <row r="18" spans="1:7" ht="89.25">
      <c r="A18" s="7">
        <v>16</v>
      </c>
      <c r="B18" s="8" t="s">
        <v>60</v>
      </c>
      <c r="C18" s="9" t="s">
        <v>5</v>
      </c>
      <c r="D18" s="10">
        <v>40</v>
      </c>
      <c r="E18" s="12"/>
      <c r="F18" s="6"/>
    </row>
    <row r="19" spans="1:7" ht="89.25">
      <c r="A19" s="7">
        <v>17</v>
      </c>
      <c r="B19" s="8" t="s">
        <v>48</v>
      </c>
      <c r="C19" s="9" t="s">
        <v>5</v>
      </c>
      <c r="D19" s="10">
        <v>24</v>
      </c>
      <c r="E19" s="12"/>
      <c r="F19" s="6"/>
    </row>
    <row r="20" spans="1:7" ht="76.5">
      <c r="A20" s="7">
        <v>18</v>
      </c>
      <c r="B20" s="8" t="s">
        <v>44</v>
      </c>
      <c r="C20" s="9" t="s">
        <v>6</v>
      </c>
      <c r="D20" s="10">
        <v>3</v>
      </c>
      <c r="E20" s="12"/>
      <c r="F20" s="6"/>
    </row>
    <row r="21" spans="1:7" ht="89.25">
      <c r="A21" s="7">
        <v>19</v>
      </c>
      <c r="B21" s="8" t="s">
        <v>43</v>
      </c>
      <c r="C21" s="9" t="s">
        <v>6</v>
      </c>
      <c r="D21" s="10">
        <v>3</v>
      </c>
      <c r="E21" s="12"/>
      <c r="F21" s="6"/>
    </row>
    <row r="22" spans="1:7" ht="114.75">
      <c r="A22" s="7">
        <v>20</v>
      </c>
      <c r="B22" s="8" t="s">
        <v>67</v>
      </c>
      <c r="C22" s="9" t="s">
        <v>6</v>
      </c>
      <c r="D22" s="10">
        <v>4</v>
      </c>
      <c r="E22" s="12"/>
      <c r="F22" s="6"/>
    </row>
    <row r="23" spans="1:7" ht="102">
      <c r="A23" s="7">
        <v>21</v>
      </c>
      <c r="B23" s="8" t="s">
        <v>42</v>
      </c>
      <c r="C23" s="9" t="s">
        <v>6</v>
      </c>
      <c r="D23" s="10">
        <v>3</v>
      </c>
      <c r="E23" s="12"/>
      <c r="F23" s="6"/>
    </row>
    <row r="24" spans="1:7" ht="114.75">
      <c r="A24" s="7">
        <v>22</v>
      </c>
      <c r="B24" s="8" t="s">
        <v>61</v>
      </c>
      <c r="C24" s="9" t="s">
        <v>6</v>
      </c>
      <c r="D24" s="10">
        <v>3</v>
      </c>
      <c r="E24" s="12"/>
      <c r="F24" s="6"/>
    </row>
    <row r="25" spans="1:7" ht="140.25">
      <c r="A25" s="7">
        <v>23</v>
      </c>
      <c r="B25" s="8" t="s">
        <v>55</v>
      </c>
      <c r="C25" s="9" t="s">
        <v>6</v>
      </c>
      <c r="D25" s="10">
        <v>3</v>
      </c>
      <c r="E25" s="12"/>
      <c r="F25" s="6"/>
    </row>
    <row r="26" spans="1:7" ht="114.75">
      <c r="A26" s="7">
        <v>24</v>
      </c>
      <c r="B26" s="8" t="s">
        <v>62</v>
      </c>
      <c r="C26" s="9" t="s">
        <v>6</v>
      </c>
      <c r="D26" s="10">
        <v>11</v>
      </c>
      <c r="E26" s="12"/>
      <c r="F26" s="6"/>
    </row>
    <row r="27" spans="1:7" ht="89.25">
      <c r="A27" s="7">
        <v>25</v>
      </c>
      <c r="B27" s="8" t="s">
        <v>53</v>
      </c>
      <c r="C27" s="9" t="s">
        <v>6</v>
      </c>
      <c r="D27" s="10">
        <v>3</v>
      </c>
      <c r="E27" s="12"/>
      <c r="F27" s="6"/>
      <c r="G27" s="13"/>
    </row>
    <row r="28" spans="1:7" ht="25.5">
      <c r="A28" s="7">
        <v>26</v>
      </c>
      <c r="B28" s="28" t="s">
        <v>69</v>
      </c>
      <c r="C28" s="29" t="s">
        <v>6</v>
      </c>
      <c r="D28" s="30">
        <v>1</v>
      </c>
      <c r="E28" s="31"/>
      <c r="F28" s="6"/>
      <c r="G28" s="13"/>
    </row>
    <row r="29" spans="1:7" ht="76.5">
      <c r="A29" s="7">
        <v>27</v>
      </c>
      <c r="B29" s="8" t="s">
        <v>64</v>
      </c>
      <c r="C29" s="9" t="s">
        <v>6</v>
      </c>
      <c r="D29" s="10">
        <v>3</v>
      </c>
      <c r="E29" s="12"/>
      <c r="F29" s="6"/>
    </row>
    <row r="30" spans="1:7" ht="76.5">
      <c r="A30" s="7">
        <v>28</v>
      </c>
      <c r="B30" s="8" t="s">
        <v>70</v>
      </c>
      <c r="C30" s="9" t="s">
        <v>6</v>
      </c>
      <c r="D30" s="10">
        <v>2</v>
      </c>
      <c r="E30" s="12"/>
      <c r="F30" s="6"/>
    </row>
    <row r="31" spans="1:7" ht="229.5">
      <c r="A31" s="7">
        <v>29</v>
      </c>
      <c r="B31" s="8" t="s">
        <v>40</v>
      </c>
      <c r="C31" s="9" t="s">
        <v>6</v>
      </c>
      <c r="D31" s="10">
        <v>1</v>
      </c>
      <c r="E31" s="12"/>
      <c r="F31" s="6"/>
    </row>
    <row r="32" spans="1:7" ht="128.25">
      <c r="A32" s="7">
        <v>30</v>
      </c>
      <c r="B32" s="15" t="s">
        <v>41</v>
      </c>
      <c r="C32" s="9" t="s">
        <v>6</v>
      </c>
      <c r="D32" s="10">
        <v>3</v>
      </c>
      <c r="E32" s="12"/>
      <c r="F32" s="6"/>
    </row>
    <row r="33" spans="1:6" ht="25.5">
      <c r="A33" s="7">
        <v>31</v>
      </c>
      <c r="B33" s="16" t="s">
        <v>25</v>
      </c>
      <c r="C33" s="9" t="s">
        <v>9</v>
      </c>
      <c r="D33" s="10">
        <v>20</v>
      </c>
      <c r="E33" s="12"/>
      <c r="F33" s="6"/>
    </row>
    <row r="34" spans="1:6" ht="25.5">
      <c r="A34" s="7">
        <v>32</v>
      </c>
      <c r="B34" s="17" t="s">
        <v>26</v>
      </c>
      <c r="C34" s="9" t="s">
        <v>6</v>
      </c>
      <c r="D34" s="10">
        <v>1</v>
      </c>
      <c r="E34" s="12"/>
      <c r="F34" s="6"/>
    </row>
    <row r="35" spans="1:6">
      <c r="A35" s="7">
        <v>33</v>
      </c>
      <c r="B35" s="17" t="s">
        <v>27</v>
      </c>
      <c r="C35" s="9" t="s">
        <v>9</v>
      </c>
      <c r="D35" s="10">
        <v>20</v>
      </c>
      <c r="E35" s="12"/>
      <c r="F35" s="6"/>
    </row>
    <row r="36" spans="1:6">
      <c r="A36" s="7">
        <v>34</v>
      </c>
      <c r="B36" s="17" t="s">
        <v>28</v>
      </c>
      <c r="C36" s="9" t="s">
        <v>6</v>
      </c>
      <c r="D36" s="10">
        <v>2</v>
      </c>
      <c r="E36" s="12"/>
      <c r="F36" s="6"/>
    </row>
    <row r="37" spans="1:6" ht="38.25">
      <c r="A37" s="7">
        <v>35</v>
      </c>
      <c r="B37" s="17" t="s">
        <v>29</v>
      </c>
      <c r="C37" s="9" t="s">
        <v>13</v>
      </c>
      <c r="D37" s="10">
        <v>1</v>
      </c>
      <c r="E37" s="12"/>
      <c r="F37" s="6"/>
    </row>
    <row r="38" spans="1:6" ht="25.5">
      <c r="A38" s="7">
        <v>36</v>
      </c>
      <c r="B38" s="17" t="s">
        <v>30</v>
      </c>
      <c r="C38" s="9" t="s">
        <v>13</v>
      </c>
      <c r="D38" s="10">
        <v>1</v>
      </c>
      <c r="E38" s="12"/>
      <c r="F38" s="6"/>
    </row>
    <row r="39" spans="1:6" ht="141">
      <c r="A39" s="7">
        <v>37</v>
      </c>
      <c r="B39" s="15" t="s">
        <v>31</v>
      </c>
      <c r="C39" s="9"/>
      <c r="D39" s="10"/>
      <c r="E39" s="12"/>
      <c r="F39" s="6"/>
    </row>
    <row r="40" spans="1:6">
      <c r="A40" s="7">
        <v>38</v>
      </c>
      <c r="B40" s="18" t="s">
        <v>11</v>
      </c>
      <c r="C40" s="9" t="s">
        <v>9</v>
      </c>
      <c r="D40" s="10">
        <v>22</v>
      </c>
      <c r="E40" s="12"/>
      <c r="F40" s="6"/>
    </row>
    <row r="41" spans="1:6">
      <c r="A41" s="7">
        <v>39</v>
      </c>
      <c r="B41" s="18" t="s">
        <v>10</v>
      </c>
      <c r="C41" s="9" t="s">
        <v>9</v>
      </c>
      <c r="D41" s="10">
        <v>25</v>
      </c>
      <c r="E41" s="12"/>
      <c r="F41" s="6"/>
    </row>
    <row r="42" spans="1:6" ht="25.5">
      <c r="A42" s="7">
        <v>40</v>
      </c>
      <c r="B42" s="19" t="s">
        <v>15</v>
      </c>
      <c r="C42" s="9" t="s">
        <v>16</v>
      </c>
      <c r="D42" s="10">
        <v>1</v>
      </c>
      <c r="E42" s="12"/>
      <c r="F42" s="6"/>
    </row>
    <row r="43" spans="1:6" ht="25.5">
      <c r="A43" s="7">
        <v>41</v>
      </c>
      <c r="B43" s="20" t="s">
        <v>32</v>
      </c>
      <c r="C43" s="9" t="s">
        <v>9</v>
      </c>
      <c r="D43" s="10">
        <f>SUM(D40:D41)</f>
        <v>47</v>
      </c>
      <c r="E43" s="12"/>
      <c r="F43" s="6"/>
    </row>
    <row r="44" spans="1:6" ht="140.25">
      <c r="A44" s="7">
        <v>42</v>
      </c>
      <c r="B44" s="8" t="s">
        <v>21</v>
      </c>
      <c r="C44" s="9"/>
      <c r="D44" s="10"/>
      <c r="E44" s="12"/>
      <c r="F44" s="6"/>
    </row>
    <row r="45" spans="1:6">
      <c r="A45" s="7"/>
      <c r="B45" s="21" t="s">
        <v>24</v>
      </c>
      <c r="C45" s="9"/>
      <c r="D45" s="10"/>
      <c r="E45" s="12"/>
      <c r="F45" s="6"/>
    </row>
    <row r="46" spans="1:6">
      <c r="A46" s="7"/>
      <c r="B46" s="22" t="s">
        <v>22</v>
      </c>
      <c r="C46" s="9" t="s">
        <v>9</v>
      </c>
      <c r="D46" s="10">
        <v>24</v>
      </c>
      <c r="E46" s="12"/>
      <c r="F46" s="6"/>
    </row>
    <row r="47" spans="1:6">
      <c r="A47" s="7"/>
      <c r="B47" s="22" t="s">
        <v>23</v>
      </c>
      <c r="C47" s="9" t="s">
        <v>9</v>
      </c>
      <c r="D47" s="10">
        <v>25</v>
      </c>
      <c r="E47" s="12"/>
      <c r="F47" s="6"/>
    </row>
    <row r="48" spans="1:6" ht="76.5">
      <c r="A48" s="7">
        <v>43</v>
      </c>
      <c r="B48" s="23" t="s">
        <v>33</v>
      </c>
      <c r="C48" s="9"/>
      <c r="D48" s="10"/>
      <c r="E48" s="12"/>
      <c r="F48" s="6"/>
    </row>
    <row r="49" spans="1:6">
      <c r="A49" s="7"/>
      <c r="B49" s="22" t="s">
        <v>34</v>
      </c>
      <c r="C49" s="9" t="s">
        <v>6</v>
      </c>
      <c r="D49" s="10">
        <v>4</v>
      </c>
      <c r="E49" s="12"/>
      <c r="F49" s="6"/>
    </row>
    <row r="50" spans="1:6">
      <c r="A50" s="7"/>
      <c r="B50" s="22" t="s">
        <v>35</v>
      </c>
      <c r="C50" s="9" t="s">
        <v>6</v>
      </c>
      <c r="D50" s="10">
        <v>2</v>
      </c>
      <c r="E50" s="12"/>
      <c r="F50" s="6"/>
    </row>
    <row r="51" spans="1:6" ht="38.25">
      <c r="A51" s="7">
        <v>44</v>
      </c>
      <c r="B51" s="21" t="s">
        <v>36</v>
      </c>
      <c r="C51" s="9" t="s">
        <v>9</v>
      </c>
      <c r="D51" s="10">
        <f>SUM(D46:D47)</f>
        <v>49</v>
      </c>
      <c r="E51" s="12"/>
      <c r="F51" s="6"/>
    </row>
    <row r="52" spans="1:6" ht="25.5">
      <c r="A52" s="7">
        <v>45</v>
      </c>
      <c r="B52" s="19" t="s">
        <v>15</v>
      </c>
      <c r="C52" s="9" t="s">
        <v>16</v>
      </c>
      <c r="D52" s="10">
        <v>1</v>
      </c>
      <c r="E52" s="12"/>
      <c r="F52" s="6"/>
    </row>
    <row r="53" spans="1:6">
      <c r="A53" s="7">
        <v>46</v>
      </c>
      <c r="B53" s="19" t="s">
        <v>17</v>
      </c>
      <c r="C53" s="9" t="s">
        <v>9</v>
      </c>
      <c r="D53" s="10">
        <v>49</v>
      </c>
      <c r="E53" s="12"/>
      <c r="F53" s="6"/>
    </row>
    <row r="54" spans="1:6" ht="38.25">
      <c r="A54" s="7">
        <v>47</v>
      </c>
      <c r="B54" s="19" t="s">
        <v>18</v>
      </c>
      <c r="C54" s="9" t="s">
        <v>16</v>
      </c>
      <c r="D54" s="10">
        <v>1</v>
      </c>
      <c r="E54" s="12"/>
      <c r="F54" s="6"/>
    </row>
    <row r="55" spans="1:6" ht="51">
      <c r="A55" s="7">
        <v>48</v>
      </c>
      <c r="B55" s="8" t="s">
        <v>12</v>
      </c>
      <c r="C55" s="9" t="s">
        <v>13</v>
      </c>
      <c r="D55" s="10">
        <v>1</v>
      </c>
      <c r="E55" s="12"/>
      <c r="F55" s="6"/>
    </row>
    <row r="56" spans="1:6" ht="76.5">
      <c r="A56" s="7">
        <v>49</v>
      </c>
      <c r="B56" s="8" t="s">
        <v>54</v>
      </c>
      <c r="C56" s="9" t="s">
        <v>6</v>
      </c>
      <c r="D56" s="10">
        <v>1</v>
      </c>
      <c r="E56" s="12"/>
      <c r="F56" s="6"/>
    </row>
    <row r="57" spans="1:6" ht="51.75">
      <c r="A57" s="7">
        <v>50</v>
      </c>
      <c r="B57" s="24" t="s">
        <v>20</v>
      </c>
      <c r="C57" s="9" t="s">
        <v>9</v>
      </c>
      <c r="D57" s="10">
        <v>0.9</v>
      </c>
      <c r="E57" s="12"/>
      <c r="F57" s="6"/>
    </row>
    <row r="58" spans="1:6" ht="76.5">
      <c r="A58" s="7">
        <v>51</v>
      </c>
      <c r="B58" s="8" t="s">
        <v>8</v>
      </c>
      <c r="C58" s="9" t="s">
        <v>5</v>
      </c>
      <c r="D58" s="10">
        <v>5</v>
      </c>
      <c r="E58" s="12"/>
      <c r="F58" s="6"/>
    </row>
    <row r="59" spans="1:6" ht="102">
      <c r="A59" s="7">
        <v>52</v>
      </c>
      <c r="B59" s="8" t="s">
        <v>51</v>
      </c>
      <c r="C59" s="9" t="s">
        <v>9</v>
      </c>
      <c r="D59" s="10">
        <f>2*2.2+1.05</f>
        <v>5.45</v>
      </c>
      <c r="E59" s="12"/>
      <c r="F59" s="6"/>
    </row>
    <row r="60" spans="1:6" ht="51">
      <c r="A60" s="7">
        <v>53</v>
      </c>
      <c r="B60" s="8" t="s">
        <v>46</v>
      </c>
      <c r="C60" s="9" t="s">
        <v>5</v>
      </c>
      <c r="D60" s="10">
        <v>20</v>
      </c>
      <c r="E60" s="5"/>
      <c r="F60" s="6"/>
    </row>
    <row r="61" spans="1:6" ht="25.5">
      <c r="A61" s="7">
        <v>54</v>
      </c>
      <c r="B61" s="8" t="s">
        <v>45</v>
      </c>
      <c r="C61" s="9" t="s">
        <v>16</v>
      </c>
      <c r="D61" s="10">
        <v>1</v>
      </c>
      <c r="E61" s="5"/>
      <c r="F61" s="6"/>
    </row>
    <row r="62" spans="1:6" ht="15.75" thickBot="1">
      <c r="A62" s="25"/>
      <c r="B62" s="35" t="s">
        <v>7</v>
      </c>
      <c r="C62" s="35"/>
      <c r="D62" s="35"/>
      <c r="E62" s="35"/>
      <c r="F62" s="26">
        <f>SUM(F3:F61)</f>
        <v>0</v>
      </c>
    </row>
  </sheetData>
  <mergeCells count="2">
    <mergeCell ref="A1:F1"/>
    <mergeCell ref="B62:E62"/>
  </mergeCells>
  <phoneticPr fontId="8"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TROŠKOVNIK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Korisnik</dc:creator>
  <cp:lastModifiedBy>Zlatko Kutil</cp:lastModifiedBy>
  <cp:lastPrinted>2026-05-28T10:03:39Z</cp:lastPrinted>
  <dcterms:created xsi:type="dcterms:W3CDTF">2020-06-04T11:31:08Z</dcterms:created>
  <dcterms:modified xsi:type="dcterms:W3CDTF">2026-07-28T06:51:22Z</dcterms:modified>
</cp:coreProperties>
</file>